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3\"/>
    </mc:Choice>
  </mc:AlternateContent>
  <bookViews>
    <workbookView xWindow="0" yWindow="0" windowWidth="19620" windowHeight="9450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B13" i="4"/>
  <c r="C13" i="4"/>
  <c r="D13" i="4"/>
  <c r="B22" i="3"/>
  <c r="I30" i="3"/>
  <c r="B43" i="3"/>
  <c r="B22" i="2"/>
  <c r="I30" i="2"/>
  <c r="B43" i="2"/>
  <c r="E3" i="1"/>
  <c r="E3" i="2" s="1"/>
  <c r="E3" i="3" s="1"/>
  <c r="B22" i="1"/>
  <c r="I30" i="1"/>
  <c r="B43" i="1"/>
</calcChain>
</file>

<file path=xl/sharedStrings.xml><?xml version="1.0" encoding="utf-8"?>
<sst xmlns="http://schemas.openxmlformats.org/spreadsheetml/2006/main" count="203" uniqueCount="70">
  <si>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</si>
  <si>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</si>
  <si>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</si>
  <si>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-</t>
  </si>
  <si>
    <t>расчетные периоды, руб./МВт*ч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</si>
  <si>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</si>
  <si>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м) объем потребления электрической энергии населением и приравненными к нему категориями потребителей, МВт*ч</t>
  </si>
  <si>
    <t xml:space="preserve"> - по шестой ценовой категории, МВт*ч</t>
  </si>
  <si>
    <t xml:space="preserve"> - по пятой ценовой категории, МВт*ч</t>
  </si>
  <si>
    <t xml:space="preserve"> - по четвертой ценовой категории, МВт*ч</t>
  </si>
  <si>
    <t xml:space="preserve"> - по третьей ценовой категории, МВт*ч</t>
  </si>
  <si>
    <t xml:space="preserve"> - по второй ценовой категории, МВт*ч</t>
  </si>
  <si>
    <t>в том числе:</t>
  </si>
  <si>
    <t xml:space="preserve"> ценовым категориям, МВт*ч</t>
  </si>
  <si>
    <t>л) сумма объемов потребления электрической энергии потребителями (покупателями), осуществляющими расчеты по второй-шестой</t>
  </si>
  <si>
    <t>в т.ч. у собственников и иных законных владельцев объектов микрогенерации, МВтч *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</si>
  <si>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</si>
  <si>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и) фактический объем потребления электрической энергии гарантирующего поставщика на оптовом рынке, МВт*ч</t>
  </si>
  <si>
    <t xml:space="preserve"> - по пиковой зоне суток, МВт*ч</t>
  </si>
  <si>
    <t xml:space="preserve"> - по ночной зоне суток, МВт*ч</t>
  </si>
  <si>
    <t>для двух зон суток, МВт*ч</t>
  </si>
  <si>
    <t xml:space="preserve"> - по полупиковой зоне суток, МВт*ч</t>
  </si>
  <si>
    <t>для трех зон суток, МВт*ч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</si>
  <si>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</si>
  <si>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ж) объем потребления мощности населением и приравненными к нему категориями потребителей, МВт</t>
  </si>
  <si>
    <t xml:space="preserve"> - по шестой ценовой категории, МВт</t>
  </si>
  <si>
    <t xml:space="preserve"> - по пятой ценовой категории, МВт</t>
  </si>
  <si>
    <t xml:space="preserve"> - по четвертой ценовой категории, МВт</t>
  </si>
  <si>
    <t xml:space="preserve"> - по третьей ценовой категории, МВт</t>
  </si>
  <si>
    <t xml:space="preserve"> - по второй ценовой категории, МВт</t>
  </si>
  <si>
    <t>ценовым категориям,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</si>
  <si>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</si>
  <si>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</si>
  <si>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>г) объем фактического пикового потребления гарантирующего поставщика на оптовом рынке, 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</si>
  <si>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</si>
  <si>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б) средневзвешенная нерегулируемая цена на мощность на оптовом рынке, руб./МВт</t>
  </si>
  <si>
    <t>а) средневзвешенная нерегулируемая цена на электрическую энергию на оптовом рынке, руб./МВт*ч</t>
  </si>
  <si>
    <t>нерегулируемой цены для первой ценовой категории: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</si>
  <si>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</si>
  <si>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</si>
  <si>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</si>
  <si>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>Предельный уровень нерегулируемых цен,  руб./МВт*ч без НДС</t>
  </si>
  <si>
    <t>НН</t>
  </si>
  <si>
    <t>СН2</t>
  </si>
  <si>
    <t>СН1</t>
  </si>
  <si>
    <t>ВН</t>
  </si>
  <si>
    <t>Уровень напряжения</t>
  </si>
  <si>
    <t>По договору купли-продажи</t>
  </si>
  <si>
    <t xml:space="preserve">По договору энергоснабженния </t>
  </si>
  <si>
    <t>1. Предельный уровень нерегулируемых цен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</si>
  <si>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</si>
  <si>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 xml:space="preserve">  (год)</t>
  </si>
  <si>
    <t xml:space="preserve">    (месяц)     </t>
  </si>
  <si>
    <t xml:space="preserve">                             (наименование гарантирующего поставщика)                                                                </t>
  </si>
  <si>
    <t xml:space="preserve">     2023 г.     </t>
  </si>
  <si>
    <t xml:space="preserve">                  филиала "АтомЭнергоСбыт" Смоленск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</si>
  <si>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</si>
  <si>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2023 г.     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</si>
  <si>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</si>
  <si>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</si>
  <si>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2=3+4+5</t>
  </si>
  <si>
    <t>Величина сбытовой надбавки, руб./МВтч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</si>
  <si>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</si>
  <si>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Средневзвешенная нерегулируемая цена на электрическую энергию (мощность)</t>
  </si>
  <si>
    <t>Предельный уровень нерегулируемых цен на э/э (мощность),
(руб./МВтч без НДС)</t>
  </si>
  <si>
    <t>Наименование показателя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</si>
  <si>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</si>
  <si>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 xml:space="preserve">        2023 г.        </t>
  </si>
  <si>
    <t>в октябре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</si>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</sst>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0.00000"/>
    <numFmt numFmtId="168" formatCode="_-* #,##0.0_р_._-;\-* #,##0.0_р_._-;_-* &quot;-&quot;??_р_._-;_-@_-"/>
    <numFmt numFmtId="169" formatCode="0.0"/>
    <numFmt numFmtId="170" formatCode="0.000000000"/>
    <numFmt numFmtId="171" formatCode="#,##0.000000000_ ;\-#,##0.000000000\ "/>
    <numFmt numFmtId="172" formatCode="_-* #,##0.00&quot;р.&quot;_-;\-* #,##0.00&quot;р.&quot;_-;_-* &quot;-&quot;??&quot;р.&quot;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0"/>
      <name val="Arial Cyr"/>
      <charset val="204"/>
    </font>
    <font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u/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u/>
      <sz val="11"/>
      <color theme="1"/>
      <name val="Arial Cyr"/>
      <charset val="204"/>
    </font>
    <font>
      <sz val="11"/>
      <name val="Arial Unicode MS"/>
      <family val="2"/>
      <charset val="204"/>
    </font>
    <font>
      <sz val="10"/>
      <name val="Helv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0" fontId="11" fillId="0" borderId="0"/>
  </cellStyleXfs>
  <cellXfs count="7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Border="1"/>
    <xf numFmtId="166" fontId="3" fillId="0" borderId="0" xfId="1" applyNumberFormat="1" applyFont="1" applyFill="1"/>
    <xf numFmtId="2" fontId="0" fillId="0" borderId="0" xfId="0" applyNumberFormat="1" applyFill="1"/>
    <xf numFmtId="164" fontId="0" fillId="0" borderId="0" xfId="0" applyNumberFormat="1" applyFill="1"/>
    <xf numFmtId="167" fontId="0" fillId="0" borderId="0" xfId="0" applyNumberFormat="1" applyFill="1"/>
    <xf numFmtId="168" fontId="1" fillId="0" borderId="0" xfId="1" applyNumberFormat="1" applyFont="1" applyFill="1"/>
    <xf numFmtId="169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70" fontId="0" fillId="0" borderId="0" xfId="0" applyNumberFormat="1" applyFill="1"/>
    <xf numFmtId="164" fontId="0" fillId="0" borderId="1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 vertical="center"/>
    </xf>
    <xf numFmtId="171" fontId="1" fillId="0" borderId="0" xfId="1" applyNumberFormat="1" applyFont="1" applyFill="1"/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165" fontId="0" fillId="0" borderId="0" xfId="1" applyFont="1" applyFill="1"/>
    <xf numFmtId="2" fontId="0" fillId="0" borderId="1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69" fontId="4" fillId="0" borderId="4" xfId="2" applyNumberFormat="1" applyFont="1" applyFill="1" applyBorder="1" applyAlignment="1">
      <alignment horizontal="center" vertical="center" wrapText="1"/>
    </xf>
    <xf numFmtId="169" fontId="4" fillId="0" borderId="5" xfId="2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72" fontId="4" fillId="0" borderId="4" xfId="3" applyFont="1" applyFill="1" applyBorder="1" applyAlignment="1">
      <alignment horizontal="center" vertical="center" wrapText="1"/>
    </xf>
    <xf numFmtId="172" fontId="4" fillId="0" borderId="2" xfId="3" applyFont="1" applyFill="1" applyBorder="1" applyAlignment="1">
      <alignment horizontal="center" vertical="center" wrapText="1"/>
    </xf>
    <xf numFmtId="172" fontId="4" fillId="0" borderId="5" xfId="3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173" fontId="0" fillId="0" borderId="0" xfId="0" applyNumberFormat="1" applyFill="1"/>
    <xf numFmtId="165" fontId="0" fillId="0" borderId="3" xfId="1" applyFon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0" fillId="0" borderId="3" xfId="1" applyFont="1" applyFill="1" applyBorder="1"/>
    <xf numFmtId="0" fontId="10" fillId="0" borderId="0" xfId="0" applyFont="1" applyFill="1" applyBorder="1"/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0" fillId="0" borderId="0" xfId="0" applyFont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5">
    <cellStyle name="Денежный 2" xfId="3"/>
    <cellStyle name="Обычный" xfId="0" builtinId="0"/>
    <cellStyle name="Обычный 2" xfId="2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4;&#1082;&#1090;&#1103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</row>
    <row r="3" spans="1:15" ht="18" customHeight="1" x14ac:dyDescent="0.2">
      <c r="A3" s="46" t="s">
        <v>55</v>
      </c>
      <c r="B3" s="46"/>
      <c r="C3" s="46"/>
      <c r="D3" s="46"/>
      <c r="E3" s="45" t="str">
        <f>'1цк.потери'!C3</f>
        <v>в октябре</v>
      </c>
      <c r="F3" s="44" t="s">
        <v>54</v>
      </c>
    </row>
    <row r="4" spans="1:15" ht="11.25" customHeight="1" x14ac:dyDescent="0.2">
      <c r="A4" s="43" t="s">
        <v>53</v>
      </c>
      <c r="B4" s="43"/>
      <c r="C4" s="43"/>
      <c r="D4" s="42"/>
      <c r="E4" s="42" t="s">
        <v>52</v>
      </c>
      <c r="F4" s="42" t="s">
        <v>51</v>
      </c>
    </row>
    <row r="5" spans="1:15" ht="43.5" customHeight="1" x14ac:dyDescent="0.2">
      <c r="A5" s="41" t="s">
        <v>50</v>
      </c>
      <c r="B5" s="41"/>
      <c r="C5" s="41"/>
      <c r="D5" s="41"/>
      <c r="E5" s="41"/>
      <c r="F5" s="41"/>
      <c r="G5" s="41"/>
      <c r="H5" s="41"/>
      <c r="I5" s="41"/>
      <c r="J5" s="41"/>
    </row>
    <row r="6" spans="1:15" x14ac:dyDescent="0.2">
      <c r="A6" s="1" t="s">
        <v>49</v>
      </c>
    </row>
    <row r="7" spans="1:15" x14ac:dyDescent="0.2">
      <c r="A7" s="28"/>
      <c r="B7" s="28"/>
      <c r="C7" s="40" t="s">
        <v>48</v>
      </c>
      <c r="D7" s="28"/>
      <c r="E7" s="28"/>
      <c r="F7" s="28"/>
      <c r="G7" s="28"/>
      <c r="H7" s="28"/>
      <c r="I7" s="28"/>
      <c r="J7" s="28"/>
      <c r="K7" s="39" t="s">
        <v>47</v>
      </c>
    </row>
    <row r="8" spans="1:15" ht="12.75" customHeight="1" x14ac:dyDescent="0.2">
      <c r="A8" s="28"/>
      <c r="B8" s="28"/>
      <c r="C8" s="38" t="s">
        <v>46</v>
      </c>
      <c r="D8" s="37"/>
      <c r="E8" s="37"/>
      <c r="F8" s="37"/>
      <c r="G8" s="37"/>
      <c r="H8" s="37"/>
      <c r="I8" s="37"/>
      <c r="J8" s="36"/>
      <c r="K8" s="32"/>
    </row>
    <row r="9" spans="1:15" x14ac:dyDescent="0.2">
      <c r="A9" s="28"/>
      <c r="B9" s="28"/>
      <c r="C9" s="34" t="s">
        <v>45</v>
      </c>
      <c r="D9" s="33"/>
      <c r="E9" s="34" t="s">
        <v>44</v>
      </c>
      <c r="F9" s="33"/>
      <c r="G9" s="34" t="s">
        <v>43</v>
      </c>
      <c r="H9" s="35"/>
      <c r="I9" s="34" t="s">
        <v>42</v>
      </c>
      <c r="J9" s="33"/>
      <c r="K9" s="32"/>
    </row>
    <row r="10" spans="1:15" ht="12.75" customHeight="1" x14ac:dyDescent="0.2">
      <c r="A10" s="31" t="s">
        <v>41</v>
      </c>
      <c r="B10" s="30"/>
      <c r="C10" s="28">
        <v>5808.29</v>
      </c>
      <c r="D10" s="28"/>
      <c r="E10" s="29">
        <v>7359</v>
      </c>
      <c r="F10" s="29"/>
      <c r="G10" s="29">
        <v>7819</v>
      </c>
      <c r="H10" s="29"/>
      <c r="I10" s="28">
        <v>8913.26</v>
      </c>
      <c r="J10" s="28"/>
      <c r="K10" s="27">
        <v>3676.04</v>
      </c>
      <c r="L10" s="11"/>
    </row>
    <row r="11" spans="1:15" x14ac:dyDescent="0.2">
      <c r="D11" s="10"/>
      <c r="E11" s="10"/>
      <c r="F11" s="10"/>
      <c r="G11" s="10"/>
      <c r="L11" s="11"/>
    </row>
    <row r="12" spans="1:15" x14ac:dyDescent="0.2">
      <c r="A12" s="1" t="s">
        <v>40</v>
      </c>
      <c r="J12" s="10"/>
      <c r="L12" s="17"/>
    </row>
    <row r="13" spans="1:15" x14ac:dyDescent="0.2">
      <c r="A13" s="1" t="s">
        <v>39</v>
      </c>
      <c r="D13" s="26">
        <v>2874.69</v>
      </c>
      <c r="J13" s="10"/>
      <c r="L13" s="25"/>
    </row>
    <row r="14" spans="1:15" ht="12.75" customHeight="1" x14ac:dyDescent="0.2">
      <c r="A14" s="1" t="s">
        <v>38</v>
      </c>
      <c r="L14" s="25"/>
    </row>
    <row r="15" spans="1:15" ht="12.75" customHeight="1" x14ac:dyDescent="0.2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4"/>
      <c r="L15" s="23"/>
      <c r="M15" s="22"/>
      <c r="N15" s="22"/>
      <c r="O15" s="22"/>
    </row>
    <row r="16" spans="1:15" x14ac:dyDescent="0.2">
      <c r="A16" s="1" t="s">
        <v>36</v>
      </c>
      <c r="B16" s="8"/>
      <c r="F16" s="21">
        <v>1545.62</v>
      </c>
      <c r="K16" s="10"/>
      <c r="L16" s="10"/>
    </row>
    <row r="17" spans="1:17" x14ac:dyDescent="0.2">
      <c r="A17" s="1" t="s">
        <v>35</v>
      </c>
      <c r="B17" s="8"/>
      <c r="E17" s="21">
        <v>866998.07</v>
      </c>
      <c r="H17" s="20"/>
      <c r="K17" s="10"/>
      <c r="L17" s="10"/>
      <c r="M17" s="10"/>
      <c r="Q17" s="10"/>
    </row>
    <row r="18" spans="1:17" x14ac:dyDescent="0.2">
      <c r="A18" s="1" t="s">
        <v>34</v>
      </c>
      <c r="H18" s="19">
        <v>1.5329580000000001E-3</v>
      </c>
      <c r="K18" s="11"/>
      <c r="L18" s="11"/>
      <c r="M18" s="10"/>
      <c r="Q18" s="10"/>
    </row>
    <row r="19" spans="1:17" x14ac:dyDescent="0.2">
      <c r="A19" s="1" t="s">
        <v>33</v>
      </c>
      <c r="F19" s="18">
        <v>472.23899999999998</v>
      </c>
      <c r="K19" s="10"/>
      <c r="Q19" s="10"/>
    </row>
    <row r="20" spans="1:17" x14ac:dyDescent="0.2">
      <c r="A20" s="1" t="s">
        <v>32</v>
      </c>
      <c r="J20" s="2" t="s">
        <v>3</v>
      </c>
      <c r="K20" s="17"/>
      <c r="M20" s="10"/>
    </row>
    <row r="21" spans="1:17" x14ac:dyDescent="0.2">
      <c r="A21" s="1" t="s">
        <v>31</v>
      </c>
      <c r="K21" s="10"/>
      <c r="L21" s="10"/>
      <c r="M21" s="10"/>
      <c r="O21" s="8"/>
    </row>
    <row r="22" spans="1:17" x14ac:dyDescent="0.2">
      <c r="A22" s="1" t="s">
        <v>30</v>
      </c>
      <c r="B22" s="3">
        <f>SUM(B24:B28)</f>
        <v>141.08000000000001</v>
      </c>
      <c r="K22" s="10"/>
      <c r="L22" s="5"/>
      <c r="O22" s="8"/>
    </row>
    <row r="23" spans="1:17" x14ac:dyDescent="0.2">
      <c r="A23" s="1" t="s">
        <v>12</v>
      </c>
      <c r="J23" s="10"/>
      <c r="K23" s="10"/>
      <c r="N23" s="10"/>
    </row>
    <row r="24" spans="1:17" x14ac:dyDescent="0.2">
      <c r="A24" s="1" t="s">
        <v>29</v>
      </c>
      <c r="B24" s="3">
        <v>0.96499999999999997</v>
      </c>
      <c r="J24" s="10"/>
      <c r="K24" s="17"/>
    </row>
    <row r="25" spans="1:17" x14ac:dyDescent="0.2">
      <c r="A25" s="1" t="s">
        <v>28</v>
      </c>
      <c r="B25" s="4">
        <v>74.313999999999993</v>
      </c>
      <c r="K25" s="10"/>
      <c r="O25" s="10"/>
      <c r="P25" s="10"/>
    </row>
    <row r="26" spans="1:17" x14ac:dyDescent="0.2">
      <c r="A26" s="1" t="s">
        <v>27</v>
      </c>
      <c r="B26" s="4">
        <v>61.96</v>
      </c>
      <c r="N26" s="16"/>
      <c r="O26" s="16"/>
    </row>
    <row r="27" spans="1:17" x14ac:dyDescent="0.2">
      <c r="A27" s="1" t="s">
        <v>26</v>
      </c>
      <c r="B27" s="4">
        <v>0</v>
      </c>
    </row>
    <row r="28" spans="1:17" x14ac:dyDescent="0.2">
      <c r="A28" s="1" t="s">
        <v>25</v>
      </c>
      <c r="B28" s="3">
        <v>3.8410000000000002</v>
      </c>
      <c r="P28" s="14"/>
    </row>
    <row r="29" spans="1:17" x14ac:dyDescent="0.2">
      <c r="A29" s="1" t="s">
        <v>24</v>
      </c>
      <c r="G29" s="3">
        <v>116.834</v>
      </c>
    </row>
    <row r="30" spans="1:17" x14ac:dyDescent="0.2">
      <c r="A30" s="1" t="s">
        <v>23</v>
      </c>
      <c r="I30" s="3">
        <f>SUM(B33:B38)</f>
        <v>391.19899999999996</v>
      </c>
      <c r="K30" s="10"/>
      <c r="L30" s="8"/>
    </row>
    <row r="31" spans="1:17" x14ac:dyDescent="0.2">
      <c r="A31" s="1" t="s">
        <v>12</v>
      </c>
      <c r="E31" s="11"/>
      <c r="F31" s="11"/>
      <c r="K31" s="10"/>
    </row>
    <row r="32" spans="1:17" x14ac:dyDescent="0.2">
      <c r="A32" s="1" t="s">
        <v>22</v>
      </c>
      <c r="B32" s="3"/>
      <c r="C32" s="11"/>
      <c r="D32" s="11"/>
    </row>
    <row r="33" spans="1:15" x14ac:dyDescent="0.2">
      <c r="A33" s="1" t="s">
        <v>19</v>
      </c>
      <c r="B33" s="4">
        <v>12.228999999999999</v>
      </c>
      <c r="C33" s="12"/>
      <c r="D33" s="11"/>
      <c r="E33" s="11"/>
      <c r="F33" s="10"/>
      <c r="H33" s="14"/>
      <c r="J33" s="13"/>
    </row>
    <row r="34" spans="1:15" x14ac:dyDescent="0.2">
      <c r="A34" s="1" t="s">
        <v>21</v>
      </c>
      <c r="B34" s="4">
        <v>6.415</v>
      </c>
      <c r="C34" s="12"/>
      <c r="D34" s="11"/>
      <c r="E34" s="11"/>
      <c r="F34" s="10"/>
      <c r="H34" s="14"/>
      <c r="I34" s="10"/>
      <c r="J34" s="13"/>
      <c r="K34" s="10"/>
    </row>
    <row r="35" spans="1:15" x14ac:dyDescent="0.2">
      <c r="A35" s="1" t="s">
        <v>18</v>
      </c>
      <c r="B35" s="4">
        <v>7.1619999999999999</v>
      </c>
      <c r="C35" s="12"/>
      <c r="D35" s="11"/>
      <c r="E35" s="11"/>
      <c r="F35" s="10"/>
      <c r="H35" s="14"/>
      <c r="I35" s="10"/>
      <c r="J35" s="13"/>
    </row>
    <row r="36" spans="1:15" x14ac:dyDescent="0.2">
      <c r="A36" s="1" t="s">
        <v>20</v>
      </c>
      <c r="D36" s="11"/>
      <c r="E36" s="11"/>
      <c r="F36" s="10"/>
      <c r="G36" s="10"/>
      <c r="H36" s="14"/>
      <c r="J36" s="13"/>
    </row>
    <row r="37" spans="1:15" x14ac:dyDescent="0.2">
      <c r="A37" s="1" t="s">
        <v>19</v>
      </c>
      <c r="B37" s="15">
        <v>135.54300000000001</v>
      </c>
      <c r="C37" s="12"/>
      <c r="D37" s="11"/>
      <c r="E37" s="11"/>
      <c r="F37" s="10"/>
      <c r="H37" s="14"/>
      <c r="J37" s="13"/>
    </row>
    <row r="38" spans="1:15" x14ac:dyDescent="0.2">
      <c r="A38" s="1" t="s">
        <v>18</v>
      </c>
      <c r="B38" s="4">
        <v>229.85</v>
      </c>
      <c r="C38" s="12"/>
      <c r="D38" s="11"/>
      <c r="E38" s="11"/>
      <c r="F38" s="10"/>
      <c r="J38" s="9"/>
    </row>
    <row r="39" spans="1:15" x14ac:dyDescent="0.2">
      <c r="A39" s="1" t="s">
        <v>17</v>
      </c>
      <c r="G39" s="3">
        <v>303680.45199999999</v>
      </c>
      <c r="I39" s="8"/>
    </row>
    <row r="40" spans="1:15" x14ac:dyDescent="0.2">
      <c r="A40" s="7" t="s">
        <v>16</v>
      </c>
      <c r="I40" s="2" t="s">
        <v>3</v>
      </c>
    </row>
    <row r="41" spans="1:15" x14ac:dyDescent="0.2">
      <c r="A41" s="7" t="s">
        <v>15</v>
      </c>
      <c r="F41" s="2" t="s">
        <v>3</v>
      </c>
      <c r="I41" s="6"/>
    </row>
    <row r="42" spans="1:15" x14ac:dyDescent="0.2">
      <c r="A42" s="1" t="s">
        <v>14</v>
      </c>
    </row>
    <row r="43" spans="1:15" x14ac:dyDescent="0.2">
      <c r="A43" s="1" t="s">
        <v>13</v>
      </c>
      <c r="B43" s="3">
        <f>SUM(B45:B49)</f>
        <v>90847.646999999997</v>
      </c>
      <c r="O43" s="5"/>
    </row>
    <row r="44" spans="1:15" x14ac:dyDescent="0.2">
      <c r="A44" s="1" t="s">
        <v>12</v>
      </c>
    </row>
    <row r="45" spans="1:15" x14ac:dyDescent="0.2">
      <c r="A45" s="1" t="s">
        <v>11</v>
      </c>
      <c r="B45" s="3">
        <v>391.19900000000001</v>
      </c>
    </row>
    <row r="46" spans="1:15" x14ac:dyDescent="0.2">
      <c r="A46" s="1" t="s">
        <v>10</v>
      </c>
      <c r="B46" s="4">
        <v>44029.737999999998</v>
      </c>
    </row>
    <row r="47" spans="1:15" x14ac:dyDescent="0.2">
      <c r="A47" s="1" t="s">
        <v>9</v>
      </c>
      <c r="B47" s="4">
        <v>43640.165999999997</v>
      </c>
    </row>
    <row r="48" spans="1:15" x14ac:dyDescent="0.2">
      <c r="A48" s="1" t="s">
        <v>8</v>
      </c>
      <c r="B48" s="4">
        <v>0</v>
      </c>
    </row>
    <row r="49" spans="1:8" x14ac:dyDescent="0.2">
      <c r="A49" s="1" t="s">
        <v>7</v>
      </c>
      <c r="B49" s="4">
        <v>2786.5439999999999</v>
      </c>
    </row>
    <row r="50" spans="1:8" x14ac:dyDescent="0.2">
      <c r="A50" s="1" t="s">
        <v>6</v>
      </c>
      <c r="H50" s="3">
        <v>73021.399999999994</v>
      </c>
    </row>
    <row r="51" spans="1:8" x14ac:dyDescent="0.2">
      <c r="A51" s="1" t="s">
        <v>5</v>
      </c>
    </row>
    <row r="52" spans="1:8" x14ac:dyDescent="0.2">
      <c r="A52" s="1" t="s">
        <v>4</v>
      </c>
      <c r="B52" s="2" t="s">
        <v>3</v>
      </c>
    </row>
    <row r="54" spans="1:8" x14ac:dyDescent="0.2">
      <c r="A54" s="1" t="s">
        <v>2</v>
      </c>
    </row>
    <row r="55" spans="1:8" x14ac:dyDescent="0.2">
      <c r="A55" s="1" t="s">
        <v>1</v>
      </c>
    </row>
    <row r="56" spans="1:8" x14ac:dyDescent="0.2">
      <c r="A56" s="1" t="s">
        <v>0</v>
      </c>
    </row>
  </sheetData>
  <mergeCells count="17">
    <mergeCell ref="I9:J9"/>
    <mergeCell ref="A2:J2"/>
    <mergeCell ref="A3:D3"/>
    <mergeCell ref="A4:C4"/>
    <mergeCell ref="A5:J5"/>
    <mergeCell ref="A7:B9"/>
    <mergeCell ref="C7:J7"/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</row>
    <row r="3" spans="1:15" ht="18" customHeight="1" x14ac:dyDescent="0.2">
      <c r="A3" s="46" t="s">
        <v>55</v>
      </c>
      <c r="B3" s="46"/>
      <c r="C3" s="46"/>
      <c r="D3" s="46"/>
      <c r="E3" s="45" t="str">
        <f>'менее 670 кВт'!E3</f>
        <v>в октябре</v>
      </c>
      <c r="F3" s="44" t="s">
        <v>57</v>
      </c>
    </row>
    <row r="4" spans="1:15" ht="11.25" customHeight="1" x14ac:dyDescent="0.2">
      <c r="A4" s="43" t="s">
        <v>53</v>
      </c>
      <c r="B4" s="43"/>
      <c r="C4" s="43"/>
      <c r="D4" s="42"/>
      <c r="E4" s="42" t="s">
        <v>52</v>
      </c>
      <c r="F4" s="42" t="s">
        <v>51</v>
      </c>
    </row>
    <row r="5" spans="1:15" ht="43.5" customHeight="1" x14ac:dyDescent="0.2">
      <c r="A5" s="41" t="s">
        <v>50</v>
      </c>
      <c r="B5" s="41"/>
      <c r="C5" s="41"/>
      <c r="D5" s="41"/>
      <c r="E5" s="41"/>
      <c r="F5" s="41"/>
      <c r="G5" s="41"/>
      <c r="H5" s="41"/>
      <c r="I5" s="41"/>
      <c r="J5" s="41"/>
    </row>
    <row r="6" spans="1:15" x14ac:dyDescent="0.2">
      <c r="A6" s="1" t="s">
        <v>49</v>
      </c>
    </row>
    <row r="7" spans="1:15" x14ac:dyDescent="0.2">
      <c r="A7" s="28"/>
      <c r="B7" s="28"/>
      <c r="C7" s="40" t="s">
        <v>48</v>
      </c>
      <c r="D7" s="28"/>
      <c r="E7" s="28"/>
      <c r="F7" s="28"/>
      <c r="G7" s="28"/>
      <c r="H7" s="28"/>
      <c r="I7" s="28"/>
      <c r="J7" s="28"/>
      <c r="K7" s="55" t="s">
        <v>47</v>
      </c>
    </row>
    <row r="8" spans="1:15" ht="12.75" customHeight="1" x14ac:dyDescent="0.2">
      <c r="A8" s="28"/>
      <c r="B8" s="28"/>
      <c r="C8" s="38" t="s">
        <v>46</v>
      </c>
      <c r="D8" s="37"/>
      <c r="E8" s="37"/>
      <c r="F8" s="37"/>
      <c r="G8" s="37"/>
      <c r="H8" s="37"/>
      <c r="I8" s="37"/>
      <c r="J8" s="36"/>
      <c r="K8" s="54"/>
    </row>
    <row r="9" spans="1:15" x14ac:dyDescent="0.2">
      <c r="A9" s="28"/>
      <c r="B9" s="28"/>
      <c r="C9" s="34" t="s">
        <v>45</v>
      </c>
      <c r="D9" s="33"/>
      <c r="E9" s="34" t="s">
        <v>44</v>
      </c>
      <c r="F9" s="33"/>
      <c r="G9" s="34" t="s">
        <v>43</v>
      </c>
      <c r="H9" s="35"/>
      <c r="I9" s="34" t="s">
        <v>42</v>
      </c>
      <c r="J9" s="33"/>
      <c r="K9" s="54"/>
    </row>
    <row r="10" spans="1:15" ht="12.75" customHeight="1" x14ac:dyDescent="0.2">
      <c r="A10" s="31" t="s">
        <v>41</v>
      </c>
      <c r="B10" s="30"/>
      <c r="C10" s="53">
        <v>5287.99</v>
      </c>
      <c r="D10" s="52"/>
      <c r="E10" s="51">
        <v>6838.7</v>
      </c>
      <c r="F10" s="50"/>
      <c r="G10" s="29">
        <v>7298.7</v>
      </c>
      <c r="H10" s="29"/>
      <c r="I10" s="28">
        <v>8392.9599999999991</v>
      </c>
      <c r="J10" s="28"/>
      <c r="K10" s="49">
        <v>3155.74</v>
      </c>
      <c r="L10" s="11"/>
    </row>
    <row r="11" spans="1:15" x14ac:dyDescent="0.2">
      <c r="D11" s="10"/>
      <c r="E11" s="10"/>
      <c r="F11" s="10"/>
      <c r="G11" s="10"/>
      <c r="K11" s="10"/>
      <c r="L11" s="11"/>
    </row>
    <row r="12" spans="1:15" x14ac:dyDescent="0.2">
      <c r="A12" s="1" t="s">
        <v>40</v>
      </c>
      <c r="J12" s="10"/>
      <c r="K12" s="17"/>
      <c r="L12" s="17"/>
    </row>
    <row r="13" spans="1:15" x14ac:dyDescent="0.2">
      <c r="A13" s="1" t="s">
        <v>39</v>
      </c>
      <c r="D13" s="26">
        <v>2874.69</v>
      </c>
      <c r="J13" s="10"/>
      <c r="K13" s="10"/>
      <c r="L13" s="17"/>
    </row>
    <row r="14" spans="1:15" ht="12.75" customHeight="1" x14ac:dyDescent="0.2">
      <c r="A14" s="1" t="s">
        <v>38</v>
      </c>
      <c r="K14" s="17"/>
      <c r="L14" s="48"/>
    </row>
    <row r="15" spans="1:15" ht="12.75" customHeight="1" x14ac:dyDescent="0.2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4"/>
      <c r="L15" s="23"/>
      <c r="M15" s="22"/>
      <c r="N15" s="22"/>
      <c r="O15" s="22"/>
    </row>
    <row r="16" spans="1:15" x14ac:dyDescent="0.2">
      <c r="A16" s="1" t="s">
        <v>36</v>
      </c>
      <c r="B16" s="8"/>
      <c r="F16" s="21">
        <v>1545.62</v>
      </c>
      <c r="K16" s="10"/>
      <c r="L16" s="10"/>
    </row>
    <row r="17" spans="1:17" x14ac:dyDescent="0.2">
      <c r="A17" s="1" t="s">
        <v>35</v>
      </c>
      <c r="B17" s="8"/>
      <c r="E17" s="21">
        <v>866998.07</v>
      </c>
      <c r="H17" s="20"/>
      <c r="K17" s="10"/>
      <c r="L17" s="10"/>
      <c r="M17" s="10"/>
      <c r="Q17" s="10"/>
    </row>
    <row r="18" spans="1:17" x14ac:dyDescent="0.2">
      <c r="A18" s="1" t="s">
        <v>34</v>
      </c>
      <c r="H18" s="19">
        <v>1.5329580000000001E-3</v>
      </c>
      <c r="K18" s="11"/>
      <c r="L18" s="11"/>
      <c r="M18" s="10"/>
      <c r="Q18" s="10"/>
    </row>
    <row r="19" spans="1:17" x14ac:dyDescent="0.2">
      <c r="A19" s="1" t="s">
        <v>33</v>
      </c>
      <c r="F19" s="18">
        <v>472.23899999999998</v>
      </c>
      <c r="K19" s="10"/>
      <c r="Q19" s="10"/>
    </row>
    <row r="20" spans="1:17" x14ac:dyDescent="0.2">
      <c r="A20" s="1" t="s">
        <v>32</v>
      </c>
      <c r="J20" s="2" t="s">
        <v>3</v>
      </c>
      <c r="K20" s="17"/>
      <c r="M20" s="10"/>
    </row>
    <row r="21" spans="1:17" x14ac:dyDescent="0.2">
      <c r="A21" s="1" t="s">
        <v>31</v>
      </c>
      <c r="K21" s="10"/>
      <c r="L21" s="10"/>
      <c r="M21" s="10"/>
      <c r="O21" s="8"/>
    </row>
    <row r="22" spans="1:17" x14ac:dyDescent="0.2">
      <c r="A22" s="1" t="s">
        <v>30</v>
      </c>
      <c r="B22" s="3">
        <f>SUM(B24:B28)</f>
        <v>141.08000000000001</v>
      </c>
      <c r="K22" s="10"/>
      <c r="L22" s="5"/>
      <c r="O22" s="8"/>
    </row>
    <row r="23" spans="1:17" x14ac:dyDescent="0.2">
      <c r="A23" s="1" t="s">
        <v>12</v>
      </c>
      <c r="J23" s="10"/>
      <c r="K23" s="10"/>
      <c r="N23" s="10"/>
    </row>
    <row r="24" spans="1:17" x14ac:dyDescent="0.2">
      <c r="A24" s="1" t="s">
        <v>29</v>
      </c>
      <c r="B24" s="3">
        <v>0.96499999999999997</v>
      </c>
      <c r="J24" s="10"/>
      <c r="K24" s="17"/>
    </row>
    <row r="25" spans="1:17" x14ac:dyDescent="0.2">
      <c r="A25" s="1" t="s">
        <v>28</v>
      </c>
      <c r="B25" s="4">
        <v>74.313999999999993</v>
      </c>
      <c r="K25" s="10"/>
      <c r="O25" s="10"/>
      <c r="P25" s="10"/>
    </row>
    <row r="26" spans="1:17" x14ac:dyDescent="0.2">
      <c r="A26" s="1" t="s">
        <v>27</v>
      </c>
      <c r="B26" s="4">
        <v>61.96</v>
      </c>
      <c r="N26" s="16"/>
      <c r="O26" s="16"/>
    </row>
    <row r="27" spans="1:17" x14ac:dyDescent="0.2">
      <c r="A27" s="1" t="s">
        <v>26</v>
      </c>
      <c r="B27" s="4">
        <v>0</v>
      </c>
    </row>
    <row r="28" spans="1:17" x14ac:dyDescent="0.2">
      <c r="A28" s="1" t="s">
        <v>25</v>
      </c>
      <c r="B28" s="3">
        <v>3.8410000000000002</v>
      </c>
      <c r="P28" s="14"/>
    </row>
    <row r="29" spans="1:17" x14ac:dyDescent="0.2">
      <c r="A29" s="1" t="s">
        <v>24</v>
      </c>
      <c r="G29" s="3">
        <v>116.834</v>
      </c>
    </row>
    <row r="30" spans="1:17" x14ac:dyDescent="0.2">
      <c r="A30" s="1" t="s">
        <v>23</v>
      </c>
      <c r="I30" s="3">
        <f>SUM(B33:B38)</f>
        <v>391.19899999999996</v>
      </c>
      <c r="K30" s="10"/>
      <c r="L30" s="8"/>
    </row>
    <row r="31" spans="1:17" x14ac:dyDescent="0.2">
      <c r="A31" s="1" t="s">
        <v>12</v>
      </c>
      <c r="E31" s="11"/>
      <c r="F31" s="11"/>
      <c r="K31" s="10"/>
    </row>
    <row r="32" spans="1:17" x14ac:dyDescent="0.2">
      <c r="A32" s="1" t="s">
        <v>22</v>
      </c>
      <c r="B32" s="3"/>
      <c r="C32" s="11"/>
      <c r="D32" s="11"/>
    </row>
    <row r="33" spans="1:15" x14ac:dyDescent="0.2">
      <c r="A33" s="1" t="s">
        <v>19</v>
      </c>
      <c r="B33" s="4">
        <v>12.228999999999999</v>
      </c>
      <c r="C33" s="12"/>
      <c r="D33" s="11"/>
      <c r="E33" s="11"/>
      <c r="F33" s="10"/>
      <c r="H33" s="14"/>
      <c r="J33" s="13"/>
    </row>
    <row r="34" spans="1:15" x14ac:dyDescent="0.2">
      <c r="A34" s="1" t="s">
        <v>21</v>
      </c>
      <c r="B34" s="4">
        <v>6.415</v>
      </c>
      <c r="C34" s="12"/>
      <c r="D34" s="11"/>
      <c r="E34" s="11"/>
      <c r="F34" s="10"/>
      <c r="H34" s="14"/>
      <c r="I34" s="10"/>
      <c r="J34" s="13"/>
      <c r="K34" s="10"/>
    </row>
    <row r="35" spans="1:15" x14ac:dyDescent="0.2">
      <c r="A35" s="1" t="s">
        <v>18</v>
      </c>
      <c r="B35" s="4">
        <v>7.1619999999999999</v>
      </c>
      <c r="C35" s="12"/>
      <c r="D35" s="11"/>
      <c r="E35" s="11"/>
      <c r="F35" s="10"/>
      <c r="H35" s="14"/>
      <c r="I35" s="10"/>
      <c r="J35" s="13"/>
    </row>
    <row r="36" spans="1:15" x14ac:dyDescent="0.2">
      <c r="A36" s="1" t="s">
        <v>20</v>
      </c>
      <c r="D36" s="11"/>
      <c r="E36" s="11"/>
      <c r="F36" s="10"/>
      <c r="G36" s="10"/>
      <c r="H36" s="14"/>
      <c r="J36" s="13"/>
    </row>
    <row r="37" spans="1:15" x14ac:dyDescent="0.2">
      <c r="A37" s="1" t="s">
        <v>19</v>
      </c>
      <c r="B37" s="15">
        <v>135.54300000000001</v>
      </c>
      <c r="C37" s="12"/>
      <c r="D37" s="11"/>
      <c r="E37" s="11"/>
      <c r="F37" s="10"/>
      <c r="H37" s="14"/>
      <c r="J37" s="13"/>
    </row>
    <row r="38" spans="1:15" x14ac:dyDescent="0.2">
      <c r="A38" s="1" t="s">
        <v>18</v>
      </c>
      <c r="B38" s="4">
        <v>229.85</v>
      </c>
      <c r="C38" s="12"/>
      <c r="D38" s="11"/>
      <c r="E38" s="11"/>
      <c r="F38" s="10"/>
      <c r="J38" s="9"/>
    </row>
    <row r="39" spans="1:15" x14ac:dyDescent="0.2">
      <c r="A39" s="1" t="s">
        <v>17</v>
      </c>
      <c r="G39" s="3">
        <v>303680.45199999999</v>
      </c>
      <c r="I39" s="8"/>
    </row>
    <row r="40" spans="1:15" x14ac:dyDescent="0.2">
      <c r="A40" s="7" t="s">
        <v>16</v>
      </c>
      <c r="I40" s="2" t="s">
        <v>3</v>
      </c>
    </row>
    <row r="41" spans="1:15" x14ac:dyDescent="0.2">
      <c r="A41" s="7" t="s">
        <v>15</v>
      </c>
      <c r="F41" s="2" t="s">
        <v>3</v>
      </c>
      <c r="I41" s="6"/>
    </row>
    <row r="42" spans="1:15" x14ac:dyDescent="0.2">
      <c r="A42" s="1" t="s">
        <v>14</v>
      </c>
      <c r="O42" s="5"/>
    </row>
    <row r="43" spans="1:15" x14ac:dyDescent="0.2">
      <c r="A43" s="1" t="s">
        <v>13</v>
      </c>
      <c r="B43" s="3">
        <f>SUM(B45:B49)</f>
        <v>90847.646999999997</v>
      </c>
    </row>
    <row r="44" spans="1:15" x14ac:dyDescent="0.2">
      <c r="A44" s="1" t="s">
        <v>12</v>
      </c>
    </row>
    <row r="45" spans="1:15" x14ac:dyDescent="0.2">
      <c r="A45" s="1" t="s">
        <v>11</v>
      </c>
      <c r="B45" s="3">
        <v>391.19900000000001</v>
      </c>
    </row>
    <row r="46" spans="1:15" x14ac:dyDescent="0.2">
      <c r="A46" s="1" t="s">
        <v>10</v>
      </c>
      <c r="B46" s="4">
        <v>44029.737999999998</v>
      </c>
    </row>
    <row r="47" spans="1:15" x14ac:dyDescent="0.2">
      <c r="A47" s="1" t="s">
        <v>9</v>
      </c>
      <c r="B47" s="4">
        <v>43640.165999999997</v>
      </c>
    </row>
    <row r="48" spans="1:15" x14ac:dyDescent="0.2">
      <c r="A48" s="1" t="s">
        <v>8</v>
      </c>
      <c r="B48" s="4">
        <v>0</v>
      </c>
    </row>
    <row r="49" spans="1:8" x14ac:dyDescent="0.2">
      <c r="A49" s="1" t="s">
        <v>7</v>
      </c>
      <c r="B49" s="4">
        <v>2786.5439999999999</v>
      </c>
    </row>
    <row r="50" spans="1:8" x14ac:dyDescent="0.2">
      <c r="A50" s="1" t="s">
        <v>6</v>
      </c>
      <c r="H50" s="3">
        <v>73021.399999999994</v>
      </c>
    </row>
    <row r="51" spans="1:8" x14ac:dyDescent="0.2">
      <c r="A51" s="1" t="s">
        <v>5</v>
      </c>
    </row>
    <row r="52" spans="1:8" x14ac:dyDescent="0.2">
      <c r="A52" s="1" t="s">
        <v>4</v>
      </c>
      <c r="B52" s="2" t="s">
        <v>3</v>
      </c>
    </row>
  </sheetData>
  <mergeCells count="17">
    <mergeCell ref="I9:J9"/>
    <mergeCell ref="A2:J2"/>
    <mergeCell ref="A3:D3"/>
    <mergeCell ref="A4:C4"/>
    <mergeCell ref="A5:J5"/>
    <mergeCell ref="A7:B9"/>
    <mergeCell ref="C7:J7"/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</row>
    <row r="3" spans="1:15" ht="18" customHeight="1" x14ac:dyDescent="0.2">
      <c r="A3" s="46" t="s">
        <v>55</v>
      </c>
      <c r="B3" s="46"/>
      <c r="C3" s="46"/>
      <c r="D3" s="46"/>
      <c r="E3" s="45" t="str">
        <f>'от 670 кВт до 10 МВт'!E3</f>
        <v>в октябре</v>
      </c>
      <c r="F3" s="44" t="s">
        <v>57</v>
      </c>
    </row>
    <row r="4" spans="1:15" ht="11.25" customHeight="1" x14ac:dyDescent="0.2">
      <c r="A4" s="43" t="s">
        <v>53</v>
      </c>
      <c r="B4" s="43"/>
      <c r="C4" s="43"/>
      <c r="D4" s="42"/>
      <c r="E4" s="42" t="s">
        <v>52</v>
      </c>
      <c r="F4" s="42" t="s">
        <v>51</v>
      </c>
    </row>
    <row r="5" spans="1:15" ht="43.5" customHeight="1" x14ac:dyDescent="0.2">
      <c r="A5" s="41" t="s">
        <v>50</v>
      </c>
      <c r="B5" s="41"/>
      <c r="C5" s="41"/>
      <c r="D5" s="41"/>
      <c r="E5" s="41"/>
      <c r="F5" s="41"/>
      <c r="G5" s="41"/>
      <c r="H5" s="41"/>
      <c r="I5" s="41"/>
      <c r="J5" s="41"/>
    </row>
    <row r="6" spans="1:15" x14ac:dyDescent="0.2">
      <c r="A6" s="1" t="s">
        <v>49</v>
      </c>
    </row>
    <row r="7" spans="1:15" x14ac:dyDescent="0.2">
      <c r="A7" s="28"/>
      <c r="B7" s="28"/>
      <c r="C7" s="40" t="s">
        <v>48</v>
      </c>
      <c r="D7" s="28"/>
      <c r="E7" s="28"/>
      <c r="F7" s="28"/>
      <c r="G7" s="28"/>
      <c r="H7" s="28"/>
      <c r="I7" s="28"/>
      <c r="J7" s="28"/>
      <c r="K7" s="55" t="s">
        <v>47</v>
      </c>
    </row>
    <row r="8" spans="1:15" ht="12.75" customHeight="1" x14ac:dyDescent="0.2">
      <c r="A8" s="28"/>
      <c r="B8" s="28"/>
      <c r="C8" s="38" t="s">
        <v>46</v>
      </c>
      <c r="D8" s="37"/>
      <c r="E8" s="37"/>
      <c r="F8" s="37"/>
      <c r="G8" s="37"/>
      <c r="H8" s="37"/>
      <c r="I8" s="37"/>
      <c r="J8" s="36"/>
      <c r="K8" s="54"/>
    </row>
    <row r="9" spans="1:15" x14ac:dyDescent="0.2">
      <c r="A9" s="28"/>
      <c r="B9" s="28"/>
      <c r="C9" s="34" t="s">
        <v>45</v>
      </c>
      <c r="D9" s="33"/>
      <c r="E9" s="34" t="s">
        <v>44</v>
      </c>
      <c r="F9" s="33"/>
      <c r="G9" s="34" t="s">
        <v>43</v>
      </c>
      <c r="H9" s="35"/>
      <c r="I9" s="34" t="s">
        <v>42</v>
      </c>
      <c r="J9" s="33"/>
      <c r="K9" s="54"/>
    </row>
    <row r="10" spans="1:15" ht="12.75" customHeight="1" x14ac:dyDescent="0.2">
      <c r="A10" s="31" t="s">
        <v>41</v>
      </c>
      <c r="B10" s="30"/>
      <c r="C10" s="51">
        <v>5276.4</v>
      </c>
      <c r="D10" s="50"/>
      <c r="E10" s="53">
        <v>6827.11</v>
      </c>
      <c r="F10" s="52"/>
      <c r="G10" s="53">
        <v>7287.11</v>
      </c>
      <c r="H10" s="52"/>
      <c r="I10" s="28">
        <v>8381.3700000000008</v>
      </c>
      <c r="J10" s="28"/>
      <c r="K10" s="56">
        <v>3144.15</v>
      </c>
      <c r="L10" s="11"/>
    </row>
    <row r="11" spans="1:15" x14ac:dyDescent="0.2">
      <c r="D11" s="10"/>
      <c r="E11" s="10"/>
      <c r="F11" s="10"/>
      <c r="G11" s="10"/>
      <c r="K11" s="10"/>
      <c r="L11" s="11"/>
    </row>
    <row r="12" spans="1:15" x14ac:dyDescent="0.2">
      <c r="A12" s="1" t="s">
        <v>40</v>
      </c>
      <c r="J12" s="10"/>
      <c r="K12" s="11"/>
      <c r="L12" s="17"/>
    </row>
    <row r="13" spans="1:15" x14ac:dyDescent="0.2">
      <c r="A13" s="1" t="s">
        <v>39</v>
      </c>
      <c r="D13" s="26">
        <v>2874.69</v>
      </c>
      <c r="J13" s="10"/>
      <c r="K13" s="10"/>
      <c r="L13" s="17"/>
    </row>
    <row r="14" spans="1:15" ht="12.75" customHeight="1" x14ac:dyDescent="0.2">
      <c r="A14" s="1" t="s">
        <v>38</v>
      </c>
      <c r="K14" s="17"/>
      <c r="L14" s="48"/>
    </row>
    <row r="15" spans="1:15" ht="12.75" customHeight="1" x14ac:dyDescent="0.2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4"/>
      <c r="L15" s="23"/>
      <c r="M15" s="22"/>
      <c r="N15" s="22"/>
      <c r="O15" s="22"/>
    </row>
    <row r="16" spans="1:15" x14ac:dyDescent="0.2">
      <c r="A16" s="1" t="s">
        <v>36</v>
      </c>
      <c r="B16" s="8"/>
      <c r="F16" s="21">
        <v>1545.62</v>
      </c>
      <c r="K16" s="10"/>
      <c r="L16" s="10"/>
    </row>
    <row r="17" spans="1:17" x14ac:dyDescent="0.2">
      <c r="A17" s="1" t="s">
        <v>35</v>
      </c>
      <c r="B17" s="8"/>
      <c r="E17" s="21">
        <v>866998.07</v>
      </c>
      <c r="H17" s="20"/>
      <c r="K17" s="10"/>
      <c r="L17" s="10"/>
      <c r="M17" s="10"/>
      <c r="Q17" s="10"/>
    </row>
    <row r="18" spans="1:17" x14ac:dyDescent="0.2">
      <c r="A18" s="1" t="s">
        <v>34</v>
      </c>
      <c r="H18" s="19">
        <v>1.5329580000000001E-3</v>
      </c>
      <c r="K18" s="11"/>
      <c r="L18" s="11"/>
      <c r="M18" s="10"/>
      <c r="Q18" s="10"/>
    </row>
    <row r="19" spans="1:17" x14ac:dyDescent="0.2">
      <c r="A19" s="1" t="s">
        <v>33</v>
      </c>
      <c r="F19" s="18">
        <v>472.23899999999998</v>
      </c>
      <c r="K19" s="10"/>
      <c r="Q19" s="10"/>
    </row>
    <row r="20" spans="1:17" x14ac:dyDescent="0.2">
      <c r="A20" s="1" t="s">
        <v>32</v>
      </c>
      <c r="J20" s="2" t="s">
        <v>3</v>
      </c>
      <c r="K20" s="17"/>
      <c r="M20" s="10"/>
    </row>
    <row r="21" spans="1:17" x14ac:dyDescent="0.2">
      <c r="A21" s="1" t="s">
        <v>31</v>
      </c>
      <c r="K21" s="10"/>
      <c r="L21" s="10"/>
      <c r="M21" s="10"/>
      <c r="O21" s="8"/>
    </row>
    <row r="22" spans="1:17" x14ac:dyDescent="0.2">
      <c r="A22" s="1" t="s">
        <v>30</v>
      </c>
      <c r="B22" s="3">
        <f>SUM(B24:B28)</f>
        <v>141.08000000000001</v>
      </c>
      <c r="K22" s="10"/>
      <c r="L22" s="5"/>
      <c r="O22" s="8"/>
    </row>
    <row r="23" spans="1:17" x14ac:dyDescent="0.2">
      <c r="A23" s="1" t="s">
        <v>12</v>
      </c>
      <c r="J23" s="10"/>
      <c r="K23" s="10"/>
      <c r="N23" s="10"/>
    </row>
    <row r="24" spans="1:17" x14ac:dyDescent="0.2">
      <c r="A24" s="1" t="s">
        <v>29</v>
      </c>
      <c r="B24" s="3">
        <v>0.96499999999999997</v>
      </c>
      <c r="J24" s="10"/>
      <c r="K24" s="17"/>
    </row>
    <row r="25" spans="1:17" x14ac:dyDescent="0.2">
      <c r="A25" s="1" t="s">
        <v>28</v>
      </c>
      <c r="B25" s="4">
        <v>74.313999999999993</v>
      </c>
      <c r="K25" s="10"/>
      <c r="O25" s="10"/>
      <c r="P25" s="10"/>
    </row>
    <row r="26" spans="1:17" x14ac:dyDescent="0.2">
      <c r="A26" s="1" t="s">
        <v>27</v>
      </c>
      <c r="B26" s="4">
        <v>61.96</v>
      </c>
      <c r="N26" s="16"/>
      <c r="O26" s="16"/>
    </row>
    <row r="27" spans="1:17" x14ac:dyDescent="0.2">
      <c r="A27" s="1" t="s">
        <v>26</v>
      </c>
      <c r="B27" s="4">
        <v>0</v>
      </c>
    </row>
    <row r="28" spans="1:17" x14ac:dyDescent="0.2">
      <c r="A28" s="1" t="s">
        <v>25</v>
      </c>
      <c r="B28" s="3">
        <v>3.8410000000000002</v>
      </c>
      <c r="P28" s="14"/>
    </row>
    <row r="29" spans="1:17" x14ac:dyDescent="0.2">
      <c r="A29" s="1" t="s">
        <v>24</v>
      </c>
      <c r="G29" s="3">
        <v>116.834</v>
      </c>
    </row>
    <row r="30" spans="1:17" x14ac:dyDescent="0.2">
      <c r="A30" s="1" t="s">
        <v>23</v>
      </c>
      <c r="I30" s="3">
        <f>SUM(B33:B38)</f>
        <v>391.19899999999996</v>
      </c>
      <c r="K30" s="10"/>
      <c r="L30" s="8"/>
    </row>
    <row r="31" spans="1:17" x14ac:dyDescent="0.2">
      <c r="A31" s="1" t="s">
        <v>12</v>
      </c>
      <c r="E31" s="11"/>
      <c r="F31" s="11"/>
      <c r="K31" s="10"/>
    </row>
    <row r="32" spans="1:17" x14ac:dyDescent="0.2">
      <c r="A32" s="1" t="s">
        <v>22</v>
      </c>
      <c r="B32" s="3"/>
      <c r="C32" s="11"/>
      <c r="D32" s="11"/>
    </row>
    <row r="33" spans="1:15" x14ac:dyDescent="0.2">
      <c r="A33" s="1" t="s">
        <v>19</v>
      </c>
      <c r="B33" s="4">
        <v>12.228999999999999</v>
      </c>
      <c r="C33" s="12"/>
      <c r="D33" s="11"/>
      <c r="E33" s="11"/>
      <c r="F33" s="10"/>
      <c r="H33" s="14"/>
      <c r="J33" s="13"/>
    </row>
    <row r="34" spans="1:15" x14ac:dyDescent="0.2">
      <c r="A34" s="1" t="s">
        <v>21</v>
      </c>
      <c r="B34" s="4">
        <v>6.415</v>
      </c>
      <c r="C34" s="12"/>
      <c r="D34" s="11"/>
      <c r="E34" s="11"/>
      <c r="F34" s="10"/>
      <c r="H34" s="14"/>
      <c r="I34" s="10"/>
      <c r="J34" s="13"/>
      <c r="K34" s="10"/>
    </row>
    <row r="35" spans="1:15" x14ac:dyDescent="0.2">
      <c r="A35" s="1" t="s">
        <v>18</v>
      </c>
      <c r="B35" s="4">
        <v>7.1619999999999999</v>
      </c>
      <c r="C35" s="12"/>
      <c r="D35" s="11"/>
      <c r="E35" s="11"/>
      <c r="F35" s="10"/>
      <c r="H35" s="14"/>
      <c r="I35" s="10"/>
      <c r="J35" s="13"/>
    </row>
    <row r="36" spans="1:15" x14ac:dyDescent="0.2">
      <c r="A36" s="1" t="s">
        <v>20</v>
      </c>
      <c r="D36" s="11"/>
      <c r="E36" s="11"/>
      <c r="F36" s="10"/>
      <c r="G36" s="10"/>
      <c r="H36" s="14"/>
      <c r="J36" s="13"/>
    </row>
    <row r="37" spans="1:15" x14ac:dyDescent="0.2">
      <c r="A37" s="1" t="s">
        <v>19</v>
      </c>
      <c r="B37" s="15">
        <v>135.54300000000001</v>
      </c>
      <c r="C37" s="12"/>
      <c r="D37" s="11"/>
      <c r="E37" s="11"/>
      <c r="F37" s="10"/>
      <c r="H37" s="14"/>
      <c r="J37" s="13"/>
    </row>
    <row r="38" spans="1:15" x14ac:dyDescent="0.2">
      <c r="A38" s="1" t="s">
        <v>18</v>
      </c>
      <c r="B38" s="4">
        <v>229.85</v>
      </c>
      <c r="C38" s="12"/>
      <c r="D38" s="11"/>
      <c r="E38" s="11"/>
      <c r="F38" s="10"/>
      <c r="J38" s="9"/>
    </row>
    <row r="39" spans="1:15" x14ac:dyDescent="0.2">
      <c r="A39" s="1" t="s">
        <v>17</v>
      </c>
      <c r="G39" s="3">
        <v>303680.45199999999</v>
      </c>
      <c r="I39" s="8"/>
    </row>
    <row r="40" spans="1:15" x14ac:dyDescent="0.2">
      <c r="A40" s="7" t="s">
        <v>16</v>
      </c>
      <c r="I40" s="2" t="s">
        <v>3</v>
      </c>
    </row>
    <row r="41" spans="1:15" x14ac:dyDescent="0.2">
      <c r="A41" s="7" t="s">
        <v>15</v>
      </c>
      <c r="F41" s="2" t="s">
        <v>3</v>
      </c>
      <c r="I41" s="6"/>
    </row>
    <row r="42" spans="1:15" x14ac:dyDescent="0.2">
      <c r="A42" s="1" t="s">
        <v>14</v>
      </c>
      <c r="O42" s="5"/>
    </row>
    <row r="43" spans="1:15" x14ac:dyDescent="0.2">
      <c r="A43" s="1" t="s">
        <v>13</v>
      </c>
      <c r="B43" s="3">
        <f>SUM(B45:B49)</f>
        <v>90847.646999999997</v>
      </c>
    </row>
    <row r="44" spans="1:15" x14ac:dyDescent="0.2">
      <c r="A44" s="1" t="s">
        <v>12</v>
      </c>
    </row>
    <row r="45" spans="1:15" x14ac:dyDescent="0.2">
      <c r="A45" s="1" t="s">
        <v>11</v>
      </c>
      <c r="B45" s="3">
        <v>391.19900000000001</v>
      </c>
    </row>
    <row r="46" spans="1:15" x14ac:dyDescent="0.2">
      <c r="A46" s="1" t="s">
        <v>10</v>
      </c>
      <c r="B46" s="4">
        <v>44029.737999999998</v>
      </c>
    </row>
    <row r="47" spans="1:15" x14ac:dyDescent="0.2">
      <c r="A47" s="1" t="s">
        <v>9</v>
      </c>
      <c r="B47" s="4">
        <v>43640.165999999997</v>
      </c>
    </row>
    <row r="48" spans="1:15" x14ac:dyDescent="0.2">
      <c r="A48" s="1" t="s">
        <v>8</v>
      </c>
      <c r="B48" s="4">
        <v>0</v>
      </c>
    </row>
    <row r="49" spans="1:8" x14ac:dyDescent="0.2">
      <c r="A49" s="1" t="s">
        <v>7</v>
      </c>
      <c r="B49" s="4">
        <v>2786.5439999999999</v>
      </c>
    </row>
    <row r="50" spans="1:8" x14ac:dyDescent="0.2">
      <c r="A50" s="1" t="s">
        <v>6</v>
      </c>
      <c r="H50" s="3">
        <v>73021.399999999994</v>
      </c>
    </row>
    <row r="51" spans="1:8" x14ac:dyDescent="0.2">
      <c r="A51" s="1" t="s">
        <v>5</v>
      </c>
    </row>
    <row r="52" spans="1:8" x14ac:dyDescent="0.2">
      <c r="A52" s="1" t="s">
        <v>4</v>
      </c>
      <c r="B52" s="2" t="s">
        <v>3</v>
      </c>
    </row>
  </sheetData>
  <mergeCells count="17">
    <mergeCell ref="I9:J9"/>
    <mergeCell ref="A2:J2"/>
    <mergeCell ref="A3:D3"/>
    <mergeCell ref="A4:C4"/>
    <mergeCell ref="A5:J5"/>
    <mergeCell ref="A7:B9"/>
    <mergeCell ref="C7:J7"/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3" sqref="C13"/>
    </sheetView>
  </sheetViews>
  <sheetFormatPr defaultRowHeight="16.5" x14ac:dyDescent="0.3"/>
  <cols>
    <col min="1" max="1" width="55.7109375" style="57" customWidth="1"/>
    <col min="2" max="2" width="25.28515625" style="57" customWidth="1"/>
    <col min="3" max="3" width="23" style="57" customWidth="1"/>
    <col min="4" max="4" width="35.85546875" style="57" customWidth="1"/>
    <col min="5" max="5" width="16" style="57" customWidth="1"/>
    <col min="6" max="16384" width="9.140625" style="57"/>
  </cols>
  <sheetData>
    <row r="2" spans="1:254" ht="42" customHeight="1" x14ac:dyDescent="0.3">
      <c r="A2" s="76" t="s">
        <v>69</v>
      </c>
      <c r="B2" s="76"/>
      <c r="C2" s="76"/>
      <c r="D2" s="76"/>
      <c r="E2" s="76"/>
    </row>
    <row r="3" spans="1:254" ht="14.25" customHeight="1" x14ac:dyDescent="0.3">
      <c r="A3" s="75" t="s">
        <v>55</v>
      </c>
      <c r="B3" s="75"/>
      <c r="C3" s="74" t="s">
        <v>68</v>
      </c>
      <c r="D3" s="73" t="s">
        <v>67</v>
      </c>
      <c r="E3" s="70"/>
    </row>
    <row r="4" spans="1:254" ht="16.5" customHeight="1" x14ac:dyDescent="0.3">
      <c r="A4" s="72" t="s">
        <v>53</v>
      </c>
      <c r="B4" s="72"/>
      <c r="C4" s="71" t="s">
        <v>52</v>
      </c>
      <c r="D4" s="71" t="s">
        <v>51</v>
      </c>
      <c r="E4" s="70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4.25" customHeight="1" x14ac:dyDescent="0.3">
      <c r="A5" s="67" t="s">
        <v>50</v>
      </c>
      <c r="B5" s="67"/>
      <c r="C5" s="67"/>
      <c r="D5" s="67"/>
      <c r="E5" s="67"/>
      <c r="F5" s="68"/>
      <c r="G5" s="68"/>
      <c r="H5" s="68"/>
    </row>
    <row r="6" spans="1:254" ht="21" customHeight="1" x14ac:dyDescent="0.3">
      <c r="A6" s="67"/>
      <c r="B6" s="67"/>
      <c r="C6" s="67"/>
      <c r="D6" s="67"/>
      <c r="E6" s="67"/>
    </row>
    <row r="7" spans="1:254" x14ac:dyDescent="0.3">
      <c r="A7" s="66"/>
      <c r="B7" s="66"/>
      <c r="C7" s="66"/>
      <c r="D7" s="65"/>
      <c r="E7" s="65"/>
    </row>
    <row r="8" spans="1:254" x14ac:dyDescent="0.3">
      <c r="A8" s="64" t="s">
        <v>66</v>
      </c>
      <c r="B8" s="64"/>
      <c r="C8" s="64"/>
      <c r="D8" s="64"/>
      <c r="E8" s="64"/>
    </row>
    <row r="9" spans="1:254" ht="32.25" customHeight="1" x14ac:dyDescent="0.3">
      <c r="A9" s="55" t="s">
        <v>65</v>
      </c>
      <c r="B9" s="55" t="s">
        <v>64</v>
      </c>
      <c r="C9" s="55" t="s">
        <v>63</v>
      </c>
      <c r="D9" s="55" t="s">
        <v>62</v>
      </c>
      <c r="E9" s="63" t="s">
        <v>61</v>
      </c>
    </row>
    <row r="10" spans="1:254" ht="52.5" customHeight="1" x14ac:dyDescent="0.3">
      <c r="A10" s="55"/>
      <c r="B10" s="55"/>
      <c r="C10" s="55"/>
      <c r="D10" s="55"/>
      <c r="E10" s="62"/>
    </row>
    <row r="11" spans="1:254" x14ac:dyDescent="0.3">
      <c r="A11" s="61">
        <v>1</v>
      </c>
      <c r="B11" s="61" t="s">
        <v>60</v>
      </c>
      <c r="C11" s="61">
        <v>3</v>
      </c>
      <c r="D11" s="61">
        <v>4</v>
      </c>
      <c r="E11" s="61">
        <v>5</v>
      </c>
    </row>
    <row r="12" spans="1:254" ht="63.75" x14ac:dyDescent="0.3">
      <c r="A12" s="60" t="s">
        <v>59</v>
      </c>
      <c r="B12" s="59">
        <f>C12+D12+E12</f>
        <v>3474.88</v>
      </c>
      <c r="C12" s="59">
        <v>2874.69</v>
      </c>
      <c r="D12" s="59">
        <v>3.52</v>
      </c>
      <c r="E12" s="58">
        <v>596.66999999999996</v>
      </c>
    </row>
    <row r="13" spans="1:254" ht="63.75" x14ac:dyDescent="0.3">
      <c r="A13" s="60" t="s">
        <v>58</v>
      </c>
      <c r="B13" s="59">
        <f>C13+D13+E13</f>
        <v>3155.74</v>
      </c>
      <c r="C13" s="59">
        <f>C12</f>
        <v>2874.69</v>
      </c>
      <c r="D13" s="59">
        <f>D12</f>
        <v>3.52</v>
      </c>
      <c r="E13" s="58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2023-11-11T07:40:57Z</dcterms:created>
  <dcterms:modified xsi:type="dcterms:W3CDTF">2023-11-11T07:43:41Z</dcterms:modified>
</cp:coreProperties>
</file>